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BWA-Lesehilf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<sst xmlns="http://schemas.openxmlformats.org/spreadsheetml/2006/main" count="51" uniqueCount="43">
  <si>
    <t xml:space="preserve">~ SALTWAVEBOOKS   ·   Digitaler Werkzeugkasten</t>
  </si>
  <si>
    <t xml:space="preserve">7-KPI-Dashboard</t>
  </si>
  <si>
    <t xml:space="preserve">Die sieben Kennzahlen zum Loslegen — Basiswerte eintragen, Kennzahlen rechnen sich.</t>
  </si>
  <si>
    <t xml:space="preserve">BASISWERTE (Monat)</t>
  </si>
  <si>
    <t xml:space="preserve">Nettoumsatz</t>
  </si>
  <si>
    <t xml:space="preserve">Wareneinsatz</t>
  </si>
  <si>
    <t xml:space="preserve">Personalkosten</t>
  </si>
  <si>
    <t xml:space="preserve">Anzahl Gäste</t>
  </si>
  <si>
    <t xml:space="preserve">Geöffnete Stunden</t>
  </si>
  <si>
    <t xml:space="preserve">Sitzplätze</t>
  </si>
  <si>
    <t xml:space="preserve">Stornos / Fehlbons</t>
  </si>
  <si>
    <t xml:space="preserve">Kennzahl</t>
  </si>
  <si>
    <t xml:space="preserve">Ist-Wert</t>
  </si>
  <si>
    <t xml:space="preserve">Zielwert</t>
  </si>
  <si>
    <t xml:space="preserve">Status</t>
  </si>
  <si>
    <t xml:space="preserve">Wareneinsatzquote</t>
  </si>
  <si>
    <t xml:space="preserve">niedrig besser</t>
  </si>
  <si>
    <t xml:space="preserve">Personalkostenquote</t>
  </si>
  <si>
    <t xml:space="preserve">Rohertrag (Umsatz − WE)</t>
  </si>
  <si>
    <t xml:space="preserve">—</t>
  </si>
  <si>
    <t xml:space="preserve">hoch besser</t>
  </si>
  <si>
    <t xml:space="preserve">Umsatz je Gast</t>
  </si>
  <si>
    <t xml:space="preserve">Umsatz je Öffnungsstunde</t>
  </si>
  <si>
    <t xml:space="preserve">Storno-/Fehlbonquote</t>
  </si>
  <si>
    <t xml:space="preserve">Deckungsbeitrag I-Quote</t>
  </si>
  <si>
    <t xml:space="preserve">Legende: Gelbe Zellen ausfüllen (Basiswerte + Zielwerte). Richtwerte Gastronomie: Wareneinsatz 28–35 %, Personalkosten 28–36 %, Rohertrag &gt; 65 %. Zielwerte an den eigenen Betrieb anpassen.</t>
  </si>
  <si>
    <t xml:space="preserve">BWA-Lesehilfe</t>
  </si>
  <si>
    <t xml:space="preserve">Die betriebswirtschaftliche Auswertung in Klartext.</t>
  </si>
  <si>
    <t xml:space="preserve">Position</t>
  </si>
  <si>
    <t xml:space="preserve">Was sie bedeutet — und worauf Sie achten</t>
  </si>
  <si>
    <t xml:space="preserve">Umsatzerlöse</t>
  </si>
  <si>
    <t xml:space="preserve">Ihr Nettoumsatz. Basis für alle Quoten. Trend über die Monate ist wichtiger als der Einzelwert.</t>
  </si>
  <si>
    <t xml:space="preserve">Materialaufwand / Kosten der verkauften Speisen &amp; Getränke. Als Quote (÷ Umsatz) die wichtigste Küchenkennzahl.</t>
  </si>
  <si>
    <t xml:space="preserve">Rohertrag</t>
  </si>
  <si>
    <t xml:space="preserve">Umsatz − Wareneinsatz. Das Geld, das für alles Übrige bleibt. Sollte deutlich über den Personalkosten liegen.</t>
  </si>
  <si>
    <t xml:space="preserve">Personalaufwand</t>
  </si>
  <si>
    <t xml:space="preserve">Löhne, Gehälter, Sozialabgaben. Zweitgrößter Block. Quote 28–36 % je nach Konzept.</t>
  </si>
  <si>
    <t xml:space="preserve">Sonstige Kosten</t>
  </si>
  <si>
    <t xml:space="preserve">Miete, Energie, Marketing, Instandhaltung. Oft unterschätzt — hier lohnt der monatliche Blick.</t>
  </si>
  <si>
    <t xml:space="preserve">Vorläufiges Ergebnis</t>
  </si>
  <si>
    <t xml:space="preserve">Was am Ende übrig bleibt (vor Steuern/AfA). Negativ über mehrere Monate = Handlungsbedarf.</t>
  </si>
  <si>
    <t xml:space="preserve">Tipp</t>
  </si>
  <si>
    <t xml:space="preserve">Vergleichen Sie jeden Monat Ist gegen Vormonat und gegen Vorjahr. Abweichungen erklären, nicht nur ablesen.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</si>
</sst>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 €&quot;"/>
    <numFmt numFmtId="166" formatCode="#,##0"/>
    <numFmt numFmtId="167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E1510"/>
      <name val="Arial"/>
      <family val="0"/>
      <charset val="1"/>
    </font>
    <font>
      <i val="true"/>
      <sz val="9"/>
      <color rgb="FF6B7A63"/>
      <name val="Arial"/>
      <family val="0"/>
      <charset val="1"/>
    </font>
    <font>
      <b val="true"/>
      <sz val="11"/>
      <color rgb="FF5E8A12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E1510"/>
      <name val="Arial"/>
      <family val="0"/>
      <charset val="1"/>
    </font>
    <font>
      <sz val="8.5"/>
      <color rgb="FF6B7A6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E1510"/>
        <bgColor rgb="FF1A1A1A"/>
      </patternFill>
    </fill>
    <fill>
      <patternFill patternType="solid">
        <fgColor rgb="FFFFF3B0"/>
        <bgColor rgb="FFEAF3D6"/>
      </patternFill>
    </fill>
    <fill>
      <patternFill patternType="solid">
        <fgColor rgb="FF5E8A12"/>
        <bgColor rgb="FF6B7A63"/>
      </patternFill>
    </fill>
    <fill>
      <patternFill patternType="solid">
        <fgColor rgb="FFEAF3D6"/>
        <bgColor rgb="FFFFF3B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3C1"/>
      </left>
      <right style="thin">
        <color rgb="FFC9D3C1"/>
      </right>
      <top style="thin">
        <color rgb="FFC9D3C1"/>
      </top>
      <bottom style="thin">
        <color rgb="FFC9D3C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E8A12"/>
      <rgbColor rgb="FF800080"/>
      <rgbColor rgb="FF008080"/>
      <rgbColor rgb="FFC9D3C1"/>
      <rgbColor rgb="FF6B7A63"/>
      <rgbColor rgb="FF9999FF"/>
      <rgbColor rgb="FF993366"/>
      <rgbColor rgb="FFEAF3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E151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4" min="2" style="0" width="16"/>
    <col collapsed="false" customWidth="true" hidden="false" outlineLevel="0" max="5" min="5" style="0" width="26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</row>
    <row r="2" customFormat="false" ht="24" hidden="false" customHeight="true" outlineLevel="0" collapsed="false">
      <c r="A2" s="2" t="s">
        <v>1</v>
      </c>
      <c r="B2" s="2"/>
      <c r="C2" s="2"/>
      <c r="D2" s="2"/>
      <c r="E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</row>
    <row r="5" customFormat="false" ht="15" hidden="false" customHeight="false" outlineLevel="0" collapsed="false">
      <c r="A5" s="4" t="s">
        <v>3</v>
      </c>
    </row>
    <row r="6" customFormat="false" ht="15" hidden="false" customHeight="false" outlineLevel="0" collapsed="false">
      <c r="A6" s="5" t="s">
        <v>4</v>
      </c>
      <c r="B6" s="6" t="n">
        <v>48000</v>
      </c>
    </row>
    <row r="7" customFormat="false" ht="15" hidden="false" customHeight="false" outlineLevel="0" collapsed="false">
      <c r="A7" s="5" t="s">
        <v>5</v>
      </c>
      <c r="B7" s="6" t="n">
        <v>15360</v>
      </c>
    </row>
    <row r="8" customFormat="false" ht="15" hidden="false" customHeight="false" outlineLevel="0" collapsed="false">
      <c r="A8" s="5" t="s">
        <v>6</v>
      </c>
      <c r="B8" s="6" t="n">
        <v>15840</v>
      </c>
    </row>
    <row r="9" customFormat="false" ht="15" hidden="false" customHeight="false" outlineLevel="0" collapsed="false">
      <c r="A9" s="5" t="s">
        <v>7</v>
      </c>
      <c r="B9" s="7" t="n">
        <v>3200</v>
      </c>
    </row>
    <row r="10" customFormat="false" ht="15" hidden="false" customHeight="false" outlineLevel="0" collapsed="false">
      <c r="A10" s="5" t="s">
        <v>8</v>
      </c>
      <c r="B10" s="7" t="n">
        <v>260</v>
      </c>
    </row>
    <row r="11" customFormat="false" ht="15" hidden="false" customHeight="false" outlineLevel="0" collapsed="false">
      <c r="A11" s="5" t="s">
        <v>9</v>
      </c>
      <c r="B11" s="7" t="n">
        <v>60</v>
      </c>
    </row>
    <row r="12" customFormat="false" ht="15" hidden="false" customHeight="false" outlineLevel="0" collapsed="false">
      <c r="A12" s="5" t="s">
        <v>10</v>
      </c>
      <c r="B12" s="6" t="n">
        <v>480</v>
      </c>
    </row>
    <row r="14" customFormat="false" ht="30" hidden="false" customHeight="true" outlineLevel="0" collapsed="false">
      <c r="A14" s="8" t="s">
        <v>11</v>
      </c>
      <c r="B14" s="8" t="s">
        <v>12</v>
      </c>
      <c r="C14" s="8" t="s">
        <v>13</v>
      </c>
      <c r="D14" s="8" t="s">
        <v>14</v>
      </c>
      <c r="E14" s="8"/>
    </row>
    <row r="15" customFormat="false" ht="15" hidden="false" customHeight="false" outlineLevel="0" collapsed="false">
      <c r="A15" s="9" t="s">
        <v>15</v>
      </c>
      <c r="B15" s="10" t="n">
        <f aca="false">IFERROR($B$7/$B$6,0)</f>
        <v>0.32</v>
      </c>
      <c r="C15" s="11" t="n">
        <v>0.32</v>
      </c>
      <c r="D15" s="12" t="str">
        <f aca="false">IF(B15&lt;=C15,"✓ im Ziel","⚠ prüfen")</f>
        <v>✓ im Ziel</v>
      </c>
      <c r="E15" s="13" t="s">
        <v>16</v>
      </c>
    </row>
    <row r="16" customFormat="false" ht="15" hidden="false" customHeight="false" outlineLevel="0" collapsed="false">
      <c r="A16" s="9" t="s">
        <v>17</v>
      </c>
      <c r="B16" s="10" t="n">
        <f aca="false">IFERROR($B$8/$B$6,0)</f>
        <v>0.33</v>
      </c>
      <c r="C16" s="11" t="n">
        <v>0.33</v>
      </c>
      <c r="D16" s="12" t="str">
        <f aca="false">IF(B16&lt;=C16,"✓ im Ziel","⚠ prüfen")</f>
        <v>✓ im Ziel</v>
      </c>
      <c r="E16" s="13" t="s">
        <v>16</v>
      </c>
    </row>
    <row r="17" customFormat="false" ht="15" hidden="false" customHeight="false" outlineLevel="0" collapsed="false">
      <c r="A17" s="9" t="s">
        <v>18</v>
      </c>
      <c r="B17" s="14" t="n">
        <f aca="false">$B$6-$B$7</f>
        <v>32640</v>
      </c>
      <c r="C17" s="15" t="s">
        <v>19</v>
      </c>
      <c r="D17" s="15" t="s">
        <v>19</v>
      </c>
      <c r="E17" s="13" t="s">
        <v>20</v>
      </c>
    </row>
    <row r="18" customFormat="false" ht="15" hidden="false" customHeight="false" outlineLevel="0" collapsed="false">
      <c r="A18" s="9" t="s">
        <v>21</v>
      </c>
      <c r="B18" s="14" t="n">
        <f aca="false">IFERROR($B$6/$B$9,0)</f>
        <v>15</v>
      </c>
      <c r="C18" s="16" t="n">
        <v>15</v>
      </c>
      <c r="D18" s="12" t="str">
        <f aca="false">IF(B18&gt;=C18,"✓ im Ziel","⚠ prüfen")</f>
        <v>✓ im Ziel</v>
      </c>
      <c r="E18" s="13" t="s">
        <v>20</v>
      </c>
    </row>
    <row r="19" customFormat="false" ht="15" hidden="false" customHeight="false" outlineLevel="0" collapsed="false">
      <c r="A19" s="9" t="s">
        <v>22</v>
      </c>
      <c r="B19" s="14" t="n">
        <f aca="false">IFERROR($B$6/$B$10,0)</f>
        <v>184.615384615385</v>
      </c>
      <c r="C19" s="16" t="n">
        <v>180</v>
      </c>
      <c r="D19" s="12" t="str">
        <f aca="false">IF(B19&gt;=C19,"✓ im Ziel","⚠ prüfen")</f>
        <v>✓ im Ziel</v>
      </c>
      <c r="E19" s="13" t="s">
        <v>20</v>
      </c>
    </row>
    <row r="20" customFormat="false" ht="15" hidden="false" customHeight="false" outlineLevel="0" collapsed="false">
      <c r="A20" s="9" t="s">
        <v>23</v>
      </c>
      <c r="B20" s="10" t="n">
        <f aca="false">IFERROR($B$12/$B$6,0)</f>
        <v>0.01</v>
      </c>
      <c r="C20" s="11" t="n">
        <v>0.01</v>
      </c>
      <c r="D20" s="12" t="str">
        <f aca="false">IF(B20&lt;=C20,"✓ im Ziel","⚠ prüfen")</f>
        <v>✓ im Ziel</v>
      </c>
      <c r="E20" s="13" t="s">
        <v>16</v>
      </c>
    </row>
    <row r="21" customFormat="false" ht="15" hidden="false" customHeight="false" outlineLevel="0" collapsed="false">
      <c r="A21" s="9" t="s">
        <v>24</v>
      </c>
      <c r="B21" s="10" t="n">
        <f aca="false">IFERROR(($B$6-$B$7)/$B$6,0)</f>
        <v>0.68</v>
      </c>
      <c r="C21" s="11" t="n">
        <v>0.68</v>
      </c>
      <c r="D21" s="12" t="str">
        <f aca="false">IF(B21&gt;=C21,"✓ im Ziel","⚠ prüfen")</f>
        <v>✓ im Ziel</v>
      </c>
      <c r="E21" s="13" t="s">
        <v>20</v>
      </c>
    </row>
    <row r="23" customFormat="false" ht="19.4" hidden="false" customHeight="true" outlineLevel="0" collapsed="false">
      <c r="A23" s="17" t="s">
        <v>25</v>
      </c>
      <c r="B23" s="17"/>
      <c r="C23" s="17"/>
      <c r="D23" s="17"/>
      <c r="E23" s="17"/>
    </row>
  </sheetData>
  <mergeCells count="4">
    <mergeCell ref="A1:E1"/>
    <mergeCell ref="A2:E2"/>
    <mergeCell ref="A3:E3"/>
    <mergeCell ref="A23:E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80"/>
  </cols>
  <sheetData>
    <row r="1" customFormat="false" ht="19.5" hidden="false" customHeight="true" outlineLevel="0" collapsed="false">
      <c r="A1" s="1" t="s">
        <v>0</v>
      </c>
      <c r="B1" s="1"/>
    </row>
    <row r="2" customFormat="false" ht="24" hidden="false" customHeight="true" outlineLevel="0" collapsed="false">
      <c r="A2" s="2" t="s">
        <v>26</v>
      </c>
      <c r="B2" s="2"/>
    </row>
    <row r="3" customFormat="false" ht="15.75" hidden="false" customHeight="true" outlineLevel="0" collapsed="false">
      <c r="A3" s="3" t="s">
        <v>27</v>
      </c>
      <c r="B3" s="3"/>
    </row>
    <row r="5" customFormat="false" ht="30" hidden="false" customHeight="true" outlineLevel="0" collapsed="false">
      <c r="A5" s="18" t="s">
        <v>28</v>
      </c>
      <c r="B5" s="18" t="s">
        <v>29</v>
      </c>
    </row>
    <row r="6" customFormat="false" ht="30" hidden="false" customHeight="true" outlineLevel="0" collapsed="false">
      <c r="A6" s="19" t="s">
        <v>30</v>
      </c>
      <c r="B6" s="9" t="s">
        <v>31</v>
      </c>
    </row>
    <row r="7" customFormat="false" ht="30" hidden="false" customHeight="true" outlineLevel="0" collapsed="false">
      <c r="A7" s="19" t="s">
        <v>5</v>
      </c>
      <c r="B7" s="9" t="s">
        <v>32</v>
      </c>
    </row>
    <row r="8" customFormat="false" ht="30" hidden="false" customHeight="true" outlineLevel="0" collapsed="false">
      <c r="A8" s="19" t="s">
        <v>33</v>
      </c>
      <c r="B8" s="9" t="s">
        <v>34</v>
      </c>
    </row>
    <row r="9" customFormat="false" ht="30" hidden="false" customHeight="true" outlineLevel="0" collapsed="false">
      <c r="A9" s="19" t="s">
        <v>35</v>
      </c>
      <c r="B9" s="9" t="s">
        <v>36</v>
      </c>
    </row>
    <row r="10" customFormat="false" ht="30" hidden="false" customHeight="true" outlineLevel="0" collapsed="false">
      <c r="A10" s="19" t="s">
        <v>37</v>
      </c>
      <c r="B10" s="9" t="s">
        <v>38</v>
      </c>
    </row>
    <row r="11" customFormat="false" ht="30" hidden="false" customHeight="true" outlineLevel="0" collapsed="false">
      <c r="A11" s="19" t="s">
        <v>39</v>
      </c>
      <c r="B11" s="9" t="s">
        <v>40</v>
      </c>
    </row>
    <row r="12" customFormat="false" ht="30" hidden="false" customHeight="true" outlineLevel="0" collapsed="false">
      <c r="A12" s="19" t="s">
        <v>41</v>
      </c>
      <c r="B12" s="9" t="s">
        <v>42</v>
      </c>
    </row>
  </sheetData>
  <mergeCells count="3">
    <mergeCell ref="A1:B1"/>
    <mergeCell ref="A2:B2"/>
    <mergeCell ref="A3:B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2026-07-22T11:34:41Z</dcterms:created>
  <dc:creator>openpyxl</dc:creator>
  <dc:description/>
  <dc:language>en-US</dc:language>
  <cp:lastModifiedBy/>
  <dcterms:modified xsi:type="dcterms:W3CDTF">2026-07-22T11:34:41Z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